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lin.bartha\Desktop\curricula\wordok\"/>
    </mc:Choice>
  </mc:AlternateContent>
  <bookViews>
    <workbookView xWindow="0" yWindow="0" windowWidth="22590" windowHeight="11535"/>
  </bookViews>
  <sheets>
    <sheet name="Gesamt WochenstundenplanWS13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  <c r="A7" i="2"/>
  <c r="A6" i="2"/>
  <c r="A5" i="2"/>
  <c r="A4" i="2"/>
  <c r="A3" i="2"/>
  <c r="A2" i="2"/>
  <c r="A1" i="2"/>
  <c r="A14" i="2" s="1"/>
  <c r="B15" i="2" l="1"/>
  <c r="B14" i="2"/>
</calcChain>
</file>

<file path=xl/sharedStrings.xml><?xml version="1.0" encoding="utf-8"?>
<sst xmlns="http://schemas.openxmlformats.org/spreadsheetml/2006/main" count="60" uniqueCount="49">
  <si>
    <t>8,00-9,30</t>
  </si>
  <si>
    <t>9,50-11,20</t>
  </si>
  <si>
    <t>11,40-13,10</t>
  </si>
  <si>
    <t>13,40-15,10</t>
  </si>
  <si>
    <t>15,30-17,00</t>
  </si>
  <si>
    <t>17,20-18,50</t>
  </si>
  <si>
    <t>19,10-20,40</t>
  </si>
  <si>
    <t>Lehreinheiten</t>
  </si>
  <si>
    <t>Montag</t>
  </si>
  <si>
    <t>Dienstag</t>
  </si>
  <si>
    <t>Mittwoch</t>
  </si>
  <si>
    <t>Donnerstag</t>
  </si>
  <si>
    <t>Freitag</t>
  </si>
  <si>
    <t>kétoldalasan</t>
  </si>
  <si>
    <t xml:space="preserve"> és egy lapon két oldallal</t>
  </si>
  <si>
    <t>1.</t>
  </si>
  <si>
    <t>2.</t>
  </si>
  <si>
    <t>3.</t>
  </si>
  <si>
    <t>4.</t>
  </si>
  <si>
    <t>5.</t>
  </si>
  <si>
    <t>6.</t>
  </si>
  <si>
    <t>7.</t>
  </si>
  <si>
    <t xml:space="preserve">Wirtschaftsinformatik * 2DS91NDK05B   </t>
  </si>
  <si>
    <t xml:space="preserve">Kostenrechnung  2DS91NDK03B                      </t>
  </si>
  <si>
    <t>Management Multinationaler Unternehmen    2DS91NAV01M</t>
  </si>
  <si>
    <t xml:space="preserve">Grundlagen des Marketing 2MF44NBK01B  </t>
  </si>
  <si>
    <t xml:space="preserve">Marketing Management und Forschung   2MF44NAV03M  </t>
  </si>
  <si>
    <t>Die eigene Arbeit wird miteingerechnet!</t>
  </si>
  <si>
    <t>Weitere Informationen unter der E-mail-Adresse: dsg@uni-corvinus.hu</t>
  </si>
  <si>
    <t>Fr.Prof.Dr. Ágnes Zsóka     Grundlagen des Marketing 2MF44NBK01B  E-3.332</t>
  </si>
  <si>
    <t xml:space="preserve"> Stundenplan FS 2016</t>
  </si>
  <si>
    <t>Prof.Dr. György Walter Investition und Finanzierung für Fortgeschrittene 2BE52NAV06M     C-659</t>
  </si>
  <si>
    <t>Dr. Michael Puhle                                    Investition und Finanzierung für Fortgeschrittene 2BE52NAV06M     C-659</t>
  </si>
  <si>
    <t>Dr. Michael Puhle                                    Allgemeine Volkswirtschaftlehre  2DS91NBK02B E--332</t>
  </si>
  <si>
    <t>Dr. Michael Puhle                                    Allgemeine Volkswirtschaftlehre  2DS91NBK02B  C-332</t>
  </si>
  <si>
    <t xml:space="preserve">Dr. Michael Puhle                                    Betriebliche Entscheidungstheorie Seminar       2DS91NDK01B      C-429                        </t>
  </si>
  <si>
    <t>Prof.Dr. Judit Simon                   Marketing Management und Forschung   2MF44NAV03M  C-428</t>
  </si>
  <si>
    <t>Dr. Andrea Sólyom        Marketing Management und Forschung   2MF44NAV03M  C-428</t>
  </si>
  <si>
    <t>Wirtschaftsinformatik * 2DS91NDK05B   C-109</t>
  </si>
  <si>
    <t xml:space="preserve">Prof.Dr. Imre Dobos                                   Betriebliche Entscheidungstheorie Vorlesung     2DS91NDK01B      C-429                        </t>
  </si>
  <si>
    <t>Alexander Ouroumes   Kostenrechnung  2DS91NDK03B      Seminar   C-203</t>
  </si>
  <si>
    <t>Dr. Michael Puhle  Kostenrechnung  2DS91NDK03B      Vorlesung  C-203</t>
  </si>
  <si>
    <t>Frau Dr.Loren BARTH 21,.25.03.2016 jeden Tag Doppelstunde ist eine Pflichtveranstaltung!</t>
  </si>
  <si>
    <r>
      <t>Intensive Blockveranstaltung 29.02.é- 05.03.2015 täglich Doppelstunde und Pflichtveranstaltung ! Prof. Dr. Lehner und Frau Dr. Nora Fteimi aus Passau unterrichten.</t>
    </r>
    <r>
      <rPr>
        <sz val="10"/>
        <color rgb="FFFF0000"/>
        <rFont val="Calibri"/>
        <family val="2"/>
        <charset val="238"/>
        <scheme val="minor"/>
      </rPr>
      <t>Seminare jeweils Freitag, mit Ausnahme von 1.April!</t>
    </r>
  </si>
  <si>
    <t>es wird noch umplaziert, weil die gleiche Gruppe ist!</t>
  </si>
  <si>
    <t>Frau Dr. Tanja STEINHUBER 08.-10.03.2016 hält Blockveranstaltung! Es ist Pflichtveranstaltung und Klausurrelevant!</t>
  </si>
  <si>
    <t>Prof.Dr. Totzek und Mitarbeiter</t>
  </si>
  <si>
    <t>* je 14 Tage</t>
  </si>
  <si>
    <t>BLOCKVERANSTALTUNGEN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</si>
</sst>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 style="thin">
        <color theme="1" tint="0.24997711111789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/>
      <diagonal/>
    </border>
    <border>
      <left style="medium">
        <color theme="1" tint="0.249977111117893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 tint="0.249977111117893"/>
      </right>
      <top/>
      <bottom style="thin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1" tint="0.249977111117893"/>
      </top>
      <bottom/>
      <diagonal/>
    </border>
    <border>
      <left style="medium">
        <color indexed="64"/>
      </left>
      <right style="medium">
        <color theme="1" tint="0.249977111117893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6" xfId="0" applyFont="1" applyFill="1" applyBorder="1"/>
    <xf numFmtId="0" fontId="1" fillId="0" borderId="27" xfId="0" applyFont="1" applyFill="1" applyBorder="1"/>
    <xf numFmtId="0" fontId="2" fillId="0" borderId="18" xfId="0" applyFont="1" applyFill="1" applyBorder="1"/>
    <xf numFmtId="0" fontId="1" fillId="0" borderId="28" xfId="0" applyFont="1" applyFill="1" applyBorder="1"/>
    <xf numFmtId="0" fontId="2" fillId="11" borderId="20" xfId="0" applyFont="1" applyFill="1" applyBorder="1" applyAlignment="1">
      <alignment wrapText="1"/>
    </xf>
    <xf numFmtId="0" fontId="2" fillId="0" borderId="47" xfId="0" applyFont="1" applyFill="1" applyBorder="1"/>
    <xf numFmtId="0" fontId="1" fillId="0" borderId="3" xfId="0" applyFont="1" applyFill="1" applyBorder="1"/>
    <xf numFmtId="0" fontId="2" fillId="0" borderId="35" xfId="0" applyFont="1" applyFill="1" applyBorder="1"/>
    <xf numFmtId="0" fontId="1" fillId="0" borderId="36" xfId="0" applyFont="1" applyFill="1" applyBorder="1"/>
    <xf numFmtId="0" fontId="2" fillId="0" borderId="37" xfId="0" applyFont="1" applyFill="1" applyBorder="1"/>
    <xf numFmtId="0" fontId="1" fillId="0" borderId="38" xfId="0" applyFont="1" applyFill="1" applyBorder="1"/>
    <xf numFmtId="0" fontId="1" fillId="0" borderId="13" xfId="0" applyFont="1" applyFill="1" applyBorder="1"/>
    <xf numFmtId="0" fontId="2" fillId="0" borderId="43" xfId="0" applyFont="1" applyFill="1" applyBorder="1"/>
    <xf numFmtId="0" fontId="1" fillId="0" borderId="11" xfId="0" applyFont="1" applyFill="1" applyBorder="1"/>
    <xf numFmtId="0" fontId="2" fillId="0" borderId="14" xfId="0" applyFont="1" applyFill="1" applyBorder="1"/>
    <xf numFmtId="0" fontId="1" fillId="0" borderId="34" xfId="0" applyFont="1" applyFill="1" applyBorder="1"/>
    <xf numFmtId="0" fontId="1" fillId="0" borderId="34" xfId="0" applyFont="1" applyFill="1" applyBorder="1" applyAlignment="1">
      <alignment wrapText="1"/>
    </xf>
    <xf numFmtId="0" fontId="1" fillId="0" borderId="45" xfId="0" applyFont="1" applyFill="1" applyBorder="1"/>
    <xf numFmtId="0" fontId="2" fillId="0" borderId="1" xfId="0" applyFont="1" applyFill="1" applyBorder="1"/>
    <xf numFmtId="0" fontId="1" fillId="0" borderId="20" xfId="0" applyFont="1" applyFill="1" applyBorder="1"/>
    <xf numFmtId="0" fontId="1" fillId="0" borderId="1" xfId="0" applyFont="1" applyFill="1" applyBorder="1" applyAlignment="1">
      <alignment wrapText="1"/>
    </xf>
    <xf numFmtId="0" fontId="2" fillId="10" borderId="20" xfId="0" applyFont="1" applyFill="1" applyBorder="1" applyAlignment="1">
      <alignment wrapText="1"/>
    </xf>
    <xf numFmtId="0" fontId="2" fillId="0" borderId="44" xfId="0" applyFont="1" applyFill="1" applyBorder="1"/>
    <xf numFmtId="0" fontId="1" fillId="0" borderId="8" xfId="0" applyFont="1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0" borderId="33" xfId="0" applyFont="1" applyFill="1" applyBorder="1"/>
    <xf numFmtId="0" fontId="1" fillId="0" borderId="8" xfId="0" applyFont="1" applyFill="1" applyBorder="1" applyAlignment="1">
      <alignment wrapText="1"/>
    </xf>
    <xf numFmtId="0" fontId="2" fillId="7" borderId="39" xfId="0" applyFont="1" applyFill="1" applyBorder="1" applyAlignment="1">
      <alignment wrapText="1"/>
    </xf>
    <xf numFmtId="0" fontId="1" fillId="0" borderId="12" xfId="0" applyFont="1" applyFill="1" applyBorder="1"/>
    <xf numFmtId="0" fontId="2" fillId="0" borderId="2" xfId="0" applyFont="1" applyFill="1" applyBorder="1"/>
    <xf numFmtId="0" fontId="1" fillId="0" borderId="16" xfId="0" applyFont="1" applyFill="1" applyBorder="1"/>
    <xf numFmtId="0" fontId="1" fillId="4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5" xfId="0" applyFont="1" applyFill="1" applyBorder="1"/>
    <xf numFmtId="0" fontId="2" fillId="0" borderId="46" xfId="0" applyFont="1" applyFill="1" applyBorder="1"/>
    <xf numFmtId="0" fontId="2" fillId="0" borderId="30" xfId="0" applyFont="1" applyFill="1" applyBorder="1"/>
    <xf numFmtId="0" fontId="2" fillId="0" borderId="24" xfId="0" applyFont="1" applyFill="1" applyBorder="1"/>
    <xf numFmtId="0" fontId="1" fillId="2" borderId="28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10" borderId="16" xfId="0" applyFont="1" applyFill="1" applyBorder="1" applyAlignment="1">
      <alignment wrapText="1"/>
    </xf>
    <xf numFmtId="0" fontId="2" fillId="0" borderId="29" xfId="0" applyFont="1" applyFill="1" applyBorder="1"/>
    <xf numFmtId="0" fontId="1" fillId="9" borderId="28" xfId="0" applyFont="1" applyFill="1" applyBorder="1" applyAlignment="1">
      <alignment wrapText="1"/>
    </xf>
    <xf numFmtId="0" fontId="2" fillId="11" borderId="13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4" xfId="0" applyFont="1" applyFill="1" applyBorder="1"/>
    <xf numFmtId="0" fontId="1" fillId="0" borderId="4" xfId="0" applyFont="1" applyFill="1" applyBorder="1"/>
    <xf numFmtId="0" fontId="2" fillId="0" borderId="13" xfId="0" applyFont="1" applyFill="1" applyBorder="1"/>
    <xf numFmtId="0" fontId="1" fillId="0" borderId="6" xfId="0" applyFont="1" applyFill="1" applyBorder="1"/>
    <xf numFmtId="0" fontId="2" fillId="7" borderId="15" xfId="0" applyFont="1" applyFill="1" applyBorder="1" applyAlignment="1">
      <alignment wrapText="1"/>
    </xf>
    <xf numFmtId="0" fontId="3" fillId="0" borderId="32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3" fillId="0" borderId="41" xfId="0" applyFont="1" applyFill="1" applyBorder="1" applyAlignment="1"/>
    <xf numFmtId="0" fontId="3" fillId="0" borderId="32" xfId="0" applyFont="1" applyFill="1" applyBorder="1"/>
    <xf numFmtId="0" fontId="1" fillId="0" borderId="7" xfId="0" applyFont="1" applyFill="1" applyBorder="1"/>
    <xf numFmtId="0" fontId="2" fillId="6" borderId="15" xfId="0" applyFont="1" applyFill="1" applyBorder="1" applyAlignment="1">
      <alignment wrapText="1"/>
    </xf>
    <xf numFmtId="0" fontId="1" fillId="0" borderId="32" xfId="0" applyFont="1" applyFill="1" applyBorder="1"/>
    <xf numFmtId="0" fontId="1" fillId="0" borderId="21" xfId="0" applyFont="1" applyFill="1" applyBorder="1"/>
    <xf numFmtId="0" fontId="1" fillId="0" borderId="32" xfId="0" applyFont="1" applyFill="1" applyBorder="1" applyAlignment="1"/>
    <xf numFmtId="0" fontId="1" fillId="0" borderId="16" xfId="0" applyFont="1" applyFill="1" applyBorder="1" applyAlignment="1"/>
    <xf numFmtId="0" fontId="1" fillId="0" borderId="42" xfId="0" applyFont="1" applyFill="1" applyBorder="1" applyAlignment="1"/>
    <xf numFmtId="0" fontId="2" fillId="0" borderId="34" xfId="0" applyFont="1" applyFill="1" applyBorder="1"/>
    <xf numFmtId="0" fontId="2" fillId="8" borderId="21" xfId="0" applyFont="1" applyFill="1" applyBorder="1" applyAlignment="1">
      <alignment wrapText="1"/>
    </xf>
    <xf numFmtId="0" fontId="2" fillId="0" borderId="39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40" xfId="0" applyFont="1" applyFill="1" applyBorder="1"/>
    <xf numFmtId="0" fontId="3" fillId="0" borderId="4" xfId="0" applyFont="1" applyFill="1" applyBorder="1"/>
    <xf numFmtId="0" fontId="1" fillId="2" borderId="21" xfId="0" applyFont="1" applyFill="1" applyBorder="1" applyAlignment="1">
      <alignment wrapText="1"/>
    </xf>
    <xf numFmtId="0" fontId="2" fillId="5" borderId="21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1" fillId="0" borderId="19" xfId="0" applyFont="1" applyFill="1" applyBorder="1"/>
    <xf numFmtId="0" fontId="1" fillId="0" borderId="40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39" xfId="0" applyFont="1" applyFill="1" applyBorder="1"/>
    <xf numFmtId="0" fontId="2" fillId="0" borderId="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R20" sqref="R20"/>
    </sheetView>
  </sheetViews>
  <sheetFormatPr defaultRowHeight="11.25" x14ac:dyDescent="0.2"/>
  <cols>
    <col min="1" max="1" width="9.140625" style="3" customWidth="1"/>
    <col min="2" max="2" width="0.140625" style="3" customWidth="1"/>
    <col min="3" max="6" width="9.140625" style="3" hidden="1" customWidth="1"/>
    <col min="7" max="7" width="15.5703125" style="29" customWidth="1"/>
    <col min="8" max="8" width="24.7109375" style="3" customWidth="1"/>
    <col min="9" max="9" width="31.5703125" style="3" customWidth="1"/>
    <col min="10" max="10" width="20.7109375" style="3" customWidth="1"/>
    <col min="11" max="11" width="20.5703125" style="3" customWidth="1"/>
    <col min="12" max="12" width="21.7109375" style="3" customWidth="1"/>
    <col min="13" max="13" width="12" style="3" bestFit="1" customWidth="1"/>
    <col min="14" max="16384" width="9.140625" style="3"/>
  </cols>
  <sheetData>
    <row r="1" spans="1:22" ht="12" thickBot="1" x14ac:dyDescent="0.25">
      <c r="A1" s="1"/>
      <c r="B1" s="1"/>
      <c r="C1" s="1"/>
      <c r="D1" s="1"/>
      <c r="E1" s="1"/>
      <c r="F1" s="1"/>
      <c r="G1" s="93" t="s">
        <v>30</v>
      </c>
      <c r="H1" s="93"/>
      <c r="I1" s="93"/>
      <c r="J1" s="93"/>
      <c r="K1" s="93"/>
      <c r="L1" s="93"/>
      <c r="M1" s="2"/>
    </row>
    <row r="2" spans="1:22" s="10" customFormat="1" ht="12" thickBot="1" x14ac:dyDescent="0.25">
      <c r="A2" s="4"/>
      <c r="B2" s="5"/>
      <c r="C2" s="5"/>
      <c r="D2" s="5"/>
      <c r="E2" s="5"/>
      <c r="F2" s="5"/>
      <c r="G2" s="4" t="s">
        <v>7</v>
      </c>
      <c r="H2" s="89" t="s">
        <v>8</v>
      </c>
      <c r="I2" s="90" t="s">
        <v>9</v>
      </c>
      <c r="J2" s="6" t="s">
        <v>10</v>
      </c>
      <c r="K2" s="7" t="s">
        <v>11</v>
      </c>
      <c r="L2" s="8" t="s">
        <v>12</v>
      </c>
      <c r="M2" s="4"/>
      <c r="N2" s="9"/>
    </row>
    <row r="3" spans="1:22" ht="63" customHeight="1" x14ac:dyDescent="0.2">
      <c r="A3" s="11" t="s">
        <v>15</v>
      </c>
      <c r="B3" s="12" t="s">
        <v>16</v>
      </c>
      <c r="C3" s="12"/>
      <c r="D3" s="12"/>
      <c r="E3" s="12"/>
      <c r="F3" s="12"/>
      <c r="G3" s="13" t="s">
        <v>0</v>
      </c>
      <c r="H3" s="88"/>
      <c r="I3" s="62"/>
      <c r="J3" s="87"/>
      <c r="K3" s="87"/>
      <c r="L3" s="15" t="s">
        <v>39</v>
      </c>
      <c r="M3" s="16" t="s">
        <v>0</v>
      </c>
      <c r="N3" s="17"/>
    </row>
    <row r="4" spans="1:22" ht="51.75" customHeight="1" x14ac:dyDescent="0.2">
      <c r="A4" s="18"/>
      <c r="B4" s="19"/>
      <c r="C4" s="19"/>
      <c r="D4" s="19"/>
      <c r="E4" s="19"/>
      <c r="F4" s="19"/>
      <c r="G4" s="20"/>
      <c r="H4" s="21"/>
      <c r="I4" s="22"/>
      <c r="J4" s="22"/>
      <c r="K4" s="1"/>
      <c r="L4" s="32" t="s">
        <v>41</v>
      </c>
      <c r="M4" s="16" t="s">
        <v>0</v>
      </c>
      <c r="N4" s="17" t="s">
        <v>44</v>
      </c>
    </row>
    <row r="5" spans="1:22" ht="47.25" customHeight="1" x14ac:dyDescent="0.2">
      <c r="A5" s="23" t="s">
        <v>16</v>
      </c>
      <c r="B5" s="24"/>
      <c r="C5" s="24"/>
      <c r="D5" s="24"/>
      <c r="E5" s="24"/>
      <c r="F5" s="24"/>
      <c r="G5" s="25" t="s">
        <v>1</v>
      </c>
      <c r="H5" s="2"/>
      <c r="I5" s="26"/>
      <c r="J5" s="27"/>
      <c r="K5" s="24"/>
      <c r="L5" s="28"/>
      <c r="M5" s="16"/>
      <c r="N5" s="17"/>
    </row>
    <row r="6" spans="1:22" ht="22.5" x14ac:dyDescent="0.2">
      <c r="A6" s="29" t="s">
        <v>17</v>
      </c>
      <c r="F6" s="30"/>
      <c r="G6" s="16"/>
      <c r="H6" s="17"/>
      <c r="J6" s="31"/>
      <c r="L6" s="40" t="s">
        <v>38</v>
      </c>
      <c r="M6" s="16" t="s">
        <v>2</v>
      </c>
      <c r="N6" s="17"/>
    </row>
    <row r="7" spans="1:22" ht="34.5" thickBot="1" x14ac:dyDescent="0.25">
      <c r="A7" s="33"/>
      <c r="B7" s="34"/>
      <c r="C7" s="34"/>
      <c r="D7" s="34"/>
      <c r="E7" s="34"/>
      <c r="F7" s="34"/>
      <c r="G7" s="35" t="s">
        <v>2</v>
      </c>
      <c r="H7" s="36"/>
      <c r="I7" s="37" t="s">
        <v>31</v>
      </c>
      <c r="J7" s="38"/>
      <c r="K7" s="39"/>
      <c r="M7" s="16" t="s">
        <v>2</v>
      </c>
      <c r="N7" s="17"/>
    </row>
    <row r="8" spans="1:22" ht="34.5" thickBot="1" x14ac:dyDescent="0.25">
      <c r="A8" s="11" t="s">
        <v>18</v>
      </c>
      <c r="B8" s="41"/>
      <c r="C8" s="41"/>
      <c r="D8" s="41"/>
      <c r="E8" s="41"/>
      <c r="F8" s="41"/>
      <c r="G8" s="42" t="s">
        <v>3</v>
      </c>
      <c r="H8" s="43"/>
      <c r="I8" s="44" t="s">
        <v>32</v>
      </c>
      <c r="J8" s="14"/>
      <c r="K8" s="45"/>
      <c r="L8" s="46"/>
      <c r="M8" s="47" t="s">
        <v>3</v>
      </c>
      <c r="N8" s="17"/>
    </row>
    <row r="9" spans="1:22" ht="45.75" thickBot="1" x14ac:dyDescent="0.25">
      <c r="A9" s="48" t="s">
        <v>19</v>
      </c>
      <c r="B9" s="41"/>
      <c r="C9" s="41"/>
      <c r="D9" s="41"/>
      <c r="E9" s="41"/>
      <c r="F9" s="41"/>
      <c r="G9" s="49" t="s">
        <v>4</v>
      </c>
      <c r="H9" s="50" t="s">
        <v>29</v>
      </c>
      <c r="I9" s="51" t="s">
        <v>33</v>
      </c>
      <c r="J9" s="52"/>
      <c r="K9" s="53" t="s">
        <v>36</v>
      </c>
      <c r="L9" s="46"/>
      <c r="M9" s="13" t="s">
        <v>4</v>
      </c>
      <c r="N9" s="17"/>
    </row>
    <row r="10" spans="1:22" ht="45.75" thickBot="1" x14ac:dyDescent="0.25">
      <c r="A10" s="11" t="s">
        <v>20</v>
      </c>
      <c r="B10" s="41"/>
      <c r="C10" s="41"/>
      <c r="D10" s="41"/>
      <c r="E10" s="41"/>
      <c r="F10" s="41"/>
      <c r="G10" s="42" t="s">
        <v>5</v>
      </c>
      <c r="H10" s="50" t="s">
        <v>29</v>
      </c>
      <c r="I10" s="54" t="s">
        <v>34</v>
      </c>
      <c r="J10" s="55" t="s">
        <v>40</v>
      </c>
      <c r="K10" s="86" t="s">
        <v>37</v>
      </c>
      <c r="L10" s="46"/>
      <c r="M10" s="13" t="s">
        <v>5</v>
      </c>
      <c r="N10" s="17"/>
    </row>
    <row r="11" spans="1:22" ht="34.5" thickBot="1" x14ac:dyDescent="0.25">
      <c r="A11" s="56" t="s">
        <v>21</v>
      </c>
      <c r="B11" s="1"/>
      <c r="C11" s="1"/>
      <c r="D11" s="1"/>
      <c r="E11" s="1"/>
      <c r="F11" s="1"/>
      <c r="G11" s="35" t="s">
        <v>6</v>
      </c>
      <c r="H11" s="57"/>
      <c r="I11" s="58" t="s">
        <v>35</v>
      </c>
      <c r="J11" s="59"/>
      <c r="K11" s="22"/>
      <c r="L11" s="60"/>
      <c r="M11" s="35" t="s">
        <v>6</v>
      </c>
      <c r="N11" s="17"/>
    </row>
    <row r="12" spans="1:22" x14ac:dyDescent="0.2">
      <c r="G12" s="61"/>
      <c r="I12" s="31"/>
      <c r="M12" s="62"/>
      <c r="N12" s="17"/>
    </row>
    <row r="13" spans="1:22" x14ac:dyDescent="0.2">
      <c r="A13" s="62"/>
      <c r="B13" s="62"/>
      <c r="C13" s="62"/>
      <c r="D13" s="62"/>
      <c r="E13" s="62"/>
      <c r="F13" s="62"/>
      <c r="G13" s="63" t="s">
        <v>47</v>
      </c>
      <c r="H13" s="22"/>
      <c r="I13" s="22"/>
      <c r="J13" s="22"/>
      <c r="K13" s="60"/>
      <c r="L13" s="64"/>
      <c r="M13" s="2"/>
      <c r="N13" s="26"/>
      <c r="O13" s="26"/>
      <c r="P13" s="26"/>
      <c r="Q13" s="26"/>
      <c r="R13" s="26"/>
      <c r="S13" s="26"/>
      <c r="T13" s="26"/>
      <c r="U13" s="26"/>
    </row>
    <row r="14" spans="1:22" ht="19.5" thickBot="1" x14ac:dyDescent="0.35">
      <c r="A14" s="62"/>
      <c r="B14" s="62"/>
      <c r="C14" s="62"/>
      <c r="D14" s="62"/>
      <c r="E14" s="62"/>
      <c r="F14" s="92"/>
      <c r="G14" s="101" t="s">
        <v>48</v>
      </c>
      <c r="H14" s="101"/>
      <c r="I14" s="101"/>
      <c r="J14" s="101"/>
      <c r="K14" s="101"/>
      <c r="L14" s="101"/>
      <c r="M14" s="101"/>
      <c r="N14" s="101"/>
      <c r="O14" s="101"/>
      <c r="P14" s="21"/>
      <c r="Q14" s="22"/>
      <c r="R14" s="22"/>
      <c r="S14" s="22"/>
      <c r="T14" s="22"/>
      <c r="U14" s="60"/>
    </row>
    <row r="15" spans="1:22" ht="23.25" thickBot="1" x14ac:dyDescent="0.25">
      <c r="F15" s="30"/>
      <c r="G15" s="65" t="s">
        <v>22</v>
      </c>
      <c r="H15" s="66" t="s">
        <v>43</v>
      </c>
      <c r="I15" s="67"/>
      <c r="J15" s="68"/>
      <c r="K15" s="68"/>
      <c r="L15" s="69"/>
      <c r="M15" s="70"/>
      <c r="N15" s="67"/>
      <c r="O15" s="68"/>
      <c r="V15" s="17"/>
    </row>
    <row r="16" spans="1:22" ht="12" thickBot="1" x14ac:dyDescent="0.25">
      <c r="G16" s="63"/>
      <c r="H16" s="22"/>
      <c r="I16" s="22"/>
      <c r="J16" s="22"/>
      <c r="K16" s="22"/>
      <c r="L16" s="22"/>
      <c r="M16" s="22"/>
      <c r="N16" s="22"/>
      <c r="O16" s="22"/>
      <c r="P16" s="62"/>
      <c r="Q16" s="62"/>
      <c r="R16" s="62"/>
      <c r="S16" s="62"/>
      <c r="T16" s="62"/>
      <c r="U16" s="62"/>
    </row>
    <row r="17" spans="6:16" ht="23.25" thickBot="1" x14ac:dyDescent="0.25">
      <c r="F17" s="30"/>
      <c r="G17" s="72" t="s">
        <v>23</v>
      </c>
      <c r="H17" s="91" t="s">
        <v>45</v>
      </c>
      <c r="I17" s="71"/>
      <c r="J17" s="73"/>
      <c r="K17" s="74"/>
      <c r="L17" s="75"/>
      <c r="M17" s="76"/>
      <c r="N17" s="76"/>
      <c r="O17" s="77"/>
      <c r="P17" s="17"/>
    </row>
    <row r="18" spans="6:16" x14ac:dyDescent="0.2">
      <c r="G18" s="61"/>
      <c r="H18" s="62"/>
      <c r="I18" s="62"/>
      <c r="J18" s="62"/>
      <c r="K18" s="62"/>
      <c r="L18" s="62"/>
      <c r="M18" s="62"/>
      <c r="N18" s="62"/>
      <c r="O18" s="62"/>
    </row>
    <row r="19" spans="6:16" ht="12" thickBot="1" x14ac:dyDescent="0.25">
      <c r="G19" s="78"/>
      <c r="H19" s="26"/>
      <c r="I19" s="26"/>
      <c r="J19" s="26"/>
      <c r="K19" s="26"/>
      <c r="L19" s="26"/>
      <c r="M19" s="26"/>
      <c r="N19" s="26"/>
      <c r="O19" s="26"/>
    </row>
    <row r="20" spans="6:16" ht="45.75" thickBot="1" x14ac:dyDescent="0.25">
      <c r="F20" s="30"/>
      <c r="G20" s="79" t="s">
        <v>24</v>
      </c>
      <c r="H20" s="94" t="s">
        <v>42</v>
      </c>
      <c r="I20" s="95"/>
      <c r="J20" s="95"/>
      <c r="K20" s="95"/>
      <c r="L20" s="95"/>
      <c r="M20" s="95"/>
      <c r="N20" s="95"/>
      <c r="O20" s="96"/>
      <c r="P20" s="17"/>
    </row>
    <row r="21" spans="6:16" ht="23.25" thickBot="1" x14ac:dyDescent="0.25">
      <c r="G21" s="80"/>
      <c r="H21" s="81" t="s">
        <v>27</v>
      </c>
      <c r="I21" s="82"/>
      <c r="J21" s="83"/>
      <c r="K21" s="83"/>
      <c r="L21" s="83"/>
      <c r="M21" s="83"/>
      <c r="N21" s="62"/>
      <c r="O21" s="62"/>
    </row>
    <row r="22" spans="6:16" ht="12" thickBot="1" x14ac:dyDescent="0.25">
      <c r="G22" s="78"/>
      <c r="H22" s="22"/>
      <c r="I22" s="26"/>
      <c r="J22" s="26"/>
      <c r="K22" s="26"/>
      <c r="L22" s="26"/>
      <c r="M22" s="26"/>
      <c r="N22" s="26"/>
      <c r="O22" s="26"/>
    </row>
    <row r="23" spans="6:16" ht="34.5" thickBot="1" x14ac:dyDescent="0.25">
      <c r="F23" s="30"/>
      <c r="G23" s="84" t="s">
        <v>25</v>
      </c>
      <c r="H23" s="94" t="s">
        <v>46</v>
      </c>
      <c r="I23" s="97"/>
      <c r="J23" s="97"/>
      <c r="K23" s="97"/>
      <c r="L23" s="97"/>
      <c r="M23" s="97"/>
      <c r="N23" s="97"/>
      <c r="O23" s="98"/>
      <c r="P23" s="17"/>
    </row>
    <row r="24" spans="6:16" ht="12" thickBot="1" x14ac:dyDescent="0.25">
      <c r="G24" s="63"/>
      <c r="H24" s="22"/>
      <c r="I24" s="22"/>
      <c r="J24" s="22"/>
      <c r="K24" s="22"/>
      <c r="L24" s="22"/>
      <c r="M24" s="22"/>
      <c r="N24" s="22"/>
      <c r="O24" s="22"/>
    </row>
    <row r="25" spans="6:16" ht="45.75" thickBot="1" x14ac:dyDescent="0.25">
      <c r="F25" s="30"/>
      <c r="G25" s="85" t="s">
        <v>26</v>
      </c>
      <c r="H25" s="66" t="s">
        <v>46</v>
      </c>
      <c r="I25" s="68"/>
      <c r="J25" s="68"/>
      <c r="K25" s="68"/>
      <c r="L25" s="99"/>
      <c r="M25" s="99"/>
      <c r="N25" s="99"/>
      <c r="O25" s="100"/>
      <c r="P25" s="17"/>
    </row>
    <row r="26" spans="6:16" x14ac:dyDescent="0.2">
      <c r="G26" s="61"/>
      <c r="H26" s="62"/>
      <c r="I26" s="62"/>
      <c r="J26" s="62"/>
      <c r="K26" s="62"/>
      <c r="L26" s="62"/>
      <c r="M26" s="62"/>
      <c r="N26" s="62"/>
      <c r="O26" s="62"/>
    </row>
    <row r="27" spans="6:16" x14ac:dyDescent="0.2">
      <c r="G27" s="29" t="s">
        <v>28</v>
      </c>
    </row>
  </sheetData>
  <mergeCells count="5">
    <mergeCell ref="G1:L1"/>
    <mergeCell ref="H20:O20"/>
    <mergeCell ref="H23:O23"/>
    <mergeCell ref="L25:O25"/>
    <mergeCell ref="G14:O14"/>
  </mergeCells>
  <pageMargins left="0" right="0" top="0.35433070866141736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E15"/>
    </sheetView>
  </sheetViews>
  <sheetFormatPr defaultRowHeight="15" x14ac:dyDescent="0.25"/>
  <sheetData>
    <row r="1" spans="1:3" x14ac:dyDescent="0.25">
      <c r="A1">
        <f>54-29</f>
        <v>25</v>
      </c>
    </row>
    <row r="2" spans="1:3" x14ac:dyDescent="0.25">
      <c r="A2">
        <f>126-103</f>
        <v>23</v>
      </c>
    </row>
    <row r="3" spans="1:3" x14ac:dyDescent="0.25">
      <c r="A3">
        <f>167-140</f>
        <v>27</v>
      </c>
    </row>
    <row r="4" spans="1:3" x14ac:dyDescent="0.25">
      <c r="A4">
        <f>217-194</f>
        <v>23</v>
      </c>
    </row>
    <row r="5" spans="1:3" x14ac:dyDescent="0.25">
      <c r="A5">
        <f>242-224</f>
        <v>18</v>
      </c>
    </row>
    <row r="6" spans="1:3" x14ac:dyDescent="0.25">
      <c r="A6">
        <f>271-250</f>
        <v>21</v>
      </c>
    </row>
    <row r="7" spans="1:3" x14ac:dyDescent="0.25">
      <c r="A7">
        <f>559-432</f>
        <v>127</v>
      </c>
    </row>
    <row r="8" spans="1:3" x14ac:dyDescent="0.25">
      <c r="A8">
        <f>656-627</f>
        <v>29</v>
      </c>
    </row>
    <row r="9" spans="1:3" x14ac:dyDescent="0.25">
      <c r="A9">
        <f>692-679</f>
        <v>13</v>
      </c>
    </row>
    <row r="10" spans="1:3" x14ac:dyDescent="0.25">
      <c r="A10">
        <f>755-721</f>
        <v>34</v>
      </c>
    </row>
    <row r="11" spans="1:3" x14ac:dyDescent="0.25">
      <c r="A11">
        <f>792-763</f>
        <v>29</v>
      </c>
    </row>
    <row r="12" spans="1:3" x14ac:dyDescent="0.25">
      <c r="A12">
        <f>898-864</f>
        <v>34</v>
      </c>
    </row>
    <row r="13" spans="1:3" x14ac:dyDescent="0.25">
      <c r="A13">
        <f>1134-1109</f>
        <v>25</v>
      </c>
    </row>
    <row r="14" spans="1:3" x14ac:dyDescent="0.25">
      <c r="A14">
        <f>SUM(A1:A13)</f>
        <v>428</v>
      </c>
      <c r="B14">
        <f>A14/2</f>
        <v>214</v>
      </c>
      <c r="C14" t="s">
        <v>13</v>
      </c>
    </row>
    <row r="15" spans="1:3" x14ac:dyDescent="0.25">
      <c r="B15">
        <f>A14/4</f>
        <v>107</v>
      </c>
      <c r="C1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Gesamt WochenstundenplanWS13</vt:lpstr>
      <vt:lpstr>Munka2</vt:lpstr>
      <vt:lpstr>Munka3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Vadasz Eszter</dc:creator>
  <cp:lastModifiedBy>Velkeyné Bartha Katalin</cp:lastModifiedBy>
  <cp:lastPrinted>2015-12-21T14:35:41Z</cp:lastPrinted>
  <dcterms:created xsi:type="dcterms:W3CDTF">2013-03-25T12:35:44Z</dcterms:created>
  <dcterms:modified xsi:type="dcterms:W3CDTF">2016-02-11T10:29:53Z</dcterms:modified>
</cp:coreProperties>
</file>